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680" yWindow="-135" windowWidth="14310" windowHeight="1342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F16" i="1" l="1"/>
  <c r="G16" i="1"/>
  <c r="G17" i="1" s="1"/>
  <c r="G4" i="1" l="1"/>
  <c r="G76" i="1" l="1"/>
  <c r="F76" i="1"/>
  <c r="C76" i="1"/>
  <c r="B76" i="1"/>
  <c r="G72" i="1"/>
  <c r="F72" i="1"/>
  <c r="G67" i="1"/>
  <c r="F67" i="1"/>
  <c r="G58" i="1"/>
  <c r="F58" i="1"/>
  <c r="C58" i="1"/>
  <c r="F4" i="1"/>
  <c r="G79" i="1"/>
  <c r="F79" i="1"/>
  <c r="C79" i="1"/>
  <c r="B79" i="1"/>
  <c r="G63" i="1"/>
  <c r="F63" i="1"/>
  <c r="C63" i="1"/>
  <c r="B63" i="1"/>
  <c r="G51" i="1"/>
  <c r="F51" i="1"/>
  <c r="C51" i="1"/>
  <c r="B51" i="1"/>
  <c r="G42" i="1"/>
  <c r="F42" i="1"/>
  <c r="C42" i="1"/>
  <c r="B42" i="1"/>
  <c r="G33" i="1"/>
  <c r="F33" i="1"/>
  <c r="C33" i="1"/>
  <c r="B33" i="1"/>
  <c r="G26" i="1"/>
  <c r="F26" i="1"/>
  <c r="C26" i="1"/>
  <c r="B26" i="1"/>
  <c r="B16" i="1"/>
  <c r="F65" i="1" l="1"/>
  <c r="F69" i="1" s="1"/>
  <c r="G65" i="1"/>
  <c r="G69" i="1" s="1"/>
  <c r="F43" i="1"/>
  <c r="F34" i="1"/>
  <c r="G27" i="1"/>
  <c r="B53" i="1"/>
  <c r="C53" i="1"/>
  <c r="G34" i="1"/>
  <c r="F53" i="1"/>
  <c r="F27" i="1"/>
  <c r="G53" i="1"/>
  <c r="F17" i="1"/>
  <c r="F54" i="1" l="1"/>
  <c r="F56" i="1" s="1"/>
  <c r="F68" i="1" s="1"/>
  <c r="F70" i="1" s="1"/>
  <c r="B83" i="1" s="1"/>
  <c r="B85" i="1" s="1"/>
  <c r="G56" i="1"/>
  <c r="G68" i="1" s="1"/>
  <c r="G70" i="1" s="1"/>
</calcChain>
</file>

<file path=xl/sharedStrings.xml><?xml version="1.0" encoding="utf-8"?>
<sst xmlns="http://schemas.openxmlformats.org/spreadsheetml/2006/main" count="118" uniqueCount="90">
  <si>
    <t xml:space="preserve"> </t>
  </si>
  <si>
    <t>Costi figurativi</t>
  </si>
  <si>
    <t>Proventi figurativi</t>
  </si>
  <si>
    <t>1) da attività di interesse generale</t>
  </si>
  <si>
    <t>2) da attività diverse</t>
  </si>
  <si>
    <t>Totale</t>
  </si>
  <si>
    <t>USCITE</t>
  </si>
  <si>
    <t>ENTRATE</t>
  </si>
  <si>
    <t>A) Uscite da attività di interesse generale</t>
  </si>
  <si>
    <t>A) Entrate da attività di interesse generale</t>
  </si>
  <si>
    <t>1) Materie prime, sussidiarie, di consumo e di merci</t>
  </si>
  <si>
    <t>1) Entrate da quote associative e apporti dei fondatori</t>
  </si>
  <si>
    <t>2) Servizi</t>
  </si>
  <si>
    <t>2) Entrate dagli associati per attività mutuali</t>
  </si>
  <si>
    <t>3) Godimento beni di terzi</t>
  </si>
  <si>
    <t>3) Entrate per prestazioni e cessioni ad associati e fondatori</t>
  </si>
  <si>
    <t>4) Personale</t>
  </si>
  <si>
    <t>4) Erogazioni liberali</t>
  </si>
  <si>
    <t>5) Uscite diverse di gestione</t>
  </si>
  <si>
    <t>5) Entrate del 5 per mille</t>
  </si>
  <si>
    <t>6) Contributi da soggetti privati</t>
  </si>
  <si>
    <t>7) Entrate per prestazioni e cessioni a terzi</t>
  </si>
  <si>
    <t>8) Contributi da enti pubblici</t>
  </si>
  <si>
    <t>9) Entrate da contratti con enti pubblici</t>
  </si>
  <si>
    <t>10) Altre entrate</t>
  </si>
  <si>
    <t>Avanzo/disavanzo attività di interesse generale (+/-)</t>
  </si>
  <si>
    <t>B) Uscite da attività diverse</t>
  </si>
  <si>
    <t>B) Entrate da attività diverse</t>
  </si>
  <si>
    <t>1) Entrate per prestazioni e cessioni ad associati e fondatori</t>
  </si>
  <si>
    <t>2) Contributi da soggetti privati</t>
  </si>
  <si>
    <t>3) Entrate per prestazioni e cessioni a terzi</t>
  </si>
  <si>
    <t>4) Contributi da enti pubblici</t>
  </si>
  <si>
    <t>5) Entrate da contratti con enti pubblici</t>
  </si>
  <si>
    <t>6) Altre entrate</t>
  </si>
  <si>
    <t>Avanzo/disavanzo attività diverse (+/-)</t>
  </si>
  <si>
    <t>C) Uscite da attività di raccolta fondi</t>
  </si>
  <si>
    <t>C) Entrate da attività di raccolta fondi</t>
  </si>
  <si>
    <t>1) Uscite per raccolte fondi abituali</t>
  </si>
  <si>
    <t>1) Entrate da raccolte fondi abituali</t>
  </si>
  <si>
    <t>2) Uscite per raccolte fondi occasionali</t>
  </si>
  <si>
    <t>2) Entrate da raccolte fondi occasionali</t>
  </si>
  <si>
    <t>3) Altre uscite</t>
  </si>
  <si>
    <t>3) Altre entrate</t>
  </si>
  <si>
    <t>Avanzo/disavanzo attività di raccolta fondi (+/-)</t>
  </si>
  <si>
    <t>D) Uscite da attività finanziarie e patrimoniali</t>
  </si>
  <si>
    <t>D) Entrate da attività finanziarie e patrimoniali</t>
  </si>
  <si>
    <t>1) Su rapporti bancari</t>
  </si>
  <si>
    <t>1) Da rapporti bancari</t>
  </si>
  <si>
    <t>2) Su investimenti finanziari</t>
  </si>
  <si>
    <t>2) Da altri investimenti finanziari</t>
  </si>
  <si>
    <t>3) Su patrimonio edilizio</t>
  </si>
  <si>
    <t>3) Da patrimonio edilizio</t>
  </si>
  <si>
    <t>4) Su altri beni patrimoniali</t>
  </si>
  <si>
    <t>4) Da altri beni patrimoniali</t>
  </si>
  <si>
    <t>5) Altre uscite</t>
  </si>
  <si>
    <t>5) Altre entrate</t>
  </si>
  <si>
    <t>Avanzo/disavanzo attività finanziarie e patrimoniali (+/-)</t>
  </si>
  <si>
    <t>E) Uscite di supporto generale</t>
  </si>
  <si>
    <t>E) Entrate di supporto generale</t>
  </si>
  <si>
    <t>1) Entrate da distacco del personale</t>
  </si>
  <si>
    <t>2) Altre entrate di supporto generale</t>
  </si>
  <si>
    <t>TOTALE ONERI E COSTI</t>
  </si>
  <si>
    <t>Avanzo/disavanzo d’esercizio prima delle imposte (+/-)</t>
  </si>
  <si>
    <t>Imposte</t>
  </si>
  <si>
    <t>Avanzo/disavanzo d’esercizio prima di investimenti e disinvestimenti patrimoniali e finanziamenti (+/-)</t>
  </si>
  <si>
    <t>Uscite da investimenti in immobilizzazioni o da deflussi di capitale di terzi</t>
  </si>
  <si>
    <t>Entrate da disinvestimenti in immobilizzazioni o da flussi di capitale di terzi</t>
  </si>
  <si>
    <t>1) Investimenti in immobilizzazioni inerenti alle attività di interesse generale</t>
  </si>
  <si>
    <t>1) Disinvestimenti di immobilizzazioni inerenti alle attività di interesse generale</t>
  </si>
  <si>
    <t>2) Investimenti in immobilizzazioni inerenti alle attività diverse</t>
  </si>
  <si>
    <t>2) Disinvestimenti di immobilizzazioni inerenti alle attività diverse</t>
  </si>
  <si>
    <t>3) Investimenti in attività finanziarie e patrimoniali</t>
  </si>
  <si>
    <t>3) Disinvestimenti di attività finanziarie e patrimoniali</t>
  </si>
  <si>
    <t>4) Rimborso di finanziamenti per quota capitale e di prestiti</t>
  </si>
  <si>
    <t>4) Ricevimento di finanziamenti e di prestiti</t>
  </si>
  <si>
    <t>Avanzo/disavanzo da entrate e uscite per investimenti e disinvestimenti patrimoniali e finanziamenti (+/-)</t>
  </si>
  <si>
    <t>Avanzo/disavanzo complessivo (+/-)</t>
  </si>
  <si>
    <t>Cassa e banca</t>
  </si>
  <si>
    <t>Cassa</t>
  </si>
  <si>
    <t>Depositi bancari e postali</t>
  </si>
  <si>
    <t>TOTALE ENTRATE DELLA GESTIONE</t>
  </si>
  <si>
    <t>Cassa e Banca anno precedente</t>
  </si>
  <si>
    <t>Avanzo/Disavanzo corrente</t>
  </si>
  <si>
    <t>Cassa e Banca anno corrente</t>
  </si>
  <si>
    <t>Esito controllo</t>
  </si>
  <si>
    <t>CONTROLLO QUADRATURA *</t>
  </si>
  <si>
    <r>
      <t xml:space="preserve">* Formula di controllo: </t>
    </r>
    <r>
      <rPr>
        <b/>
        <sz val="11"/>
        <color theme="1"/>
        <rFont val="Calibri"/>
        <family val="2"/>
        <scheme val="minor"/>
      </rPr>
      <t>Cassa e Banca dell'anno precedente + Avanzo/Disavanzo corrente = Cassa e Banca corrente</t>
    </r>
  </si>
  <si>
    <t>GRUPPO DI SOLIDARIETA' PER IL BRASILE VILA ESPERANçA - RENDICONTO PER CASSA ANNO 2023</t>
  </si>
  <si>
    <t>2) Servizi (Assicurazione + PEC)</t>
  </si>
  <si>
    <t xml:space="preserve">5) Altre uscite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</si>
</sst>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6" fillId="2" borderId="0" xfId="0" applyFont="1" applyFill="1" applyAlignment="1">
      <alignment wrapText="1"/>
    </xf>
    <xf numFmtId="2" fontId="0" fillId="0" borderId="0" xfId="0" applyNumberFormat="1"/>
    <xf numFmtId="0" fontId="0" fillId="0" borderId="0" xfId="0" applyAlignme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0" fillId="0" borderId="0" xfId="0" applyFont="1"/>
    <xf numFmtId="2" fontId="0" fillId="3" borderId="0" xfId="0" applyNumberFormat="1" applyFill="1"/>
    <xf numFmtId="2" fontId="7" fillId="3" borderId="0" xfId="0" applyNumberFormat="1" applyFont="1" applyFill="1"/>
    <xf numFmtId="0" fontId="1" fillId="0" borderId="0" xfId="0" applyFont="1"/>
    <xf numFmtId="2" fontId="1" fillId="0" borderId="0" xfId="0" applyNumberFormat="1" applyFont="1"/>
    <xf numFmtId="0" fontId="1" fillId="4" borderId="0" xfId="0" applyFont="1" applyFill="1"/>
    <xf numFmtId="0" fontId="1" fillId="0" borderId="0" xfId="0" applyFont="1" applyFill="1" applyAlignment="1"/>
    <xf numFmtId="164" fontId="6" fillId="2" borderId="0" xfId="0" applyNumberFormat="1" applyFont="1" applyFill="1" applyAlignment="1">
      <alignment horizontal="right" vertical="top"/>
    </xf>
    <xf numFmtId="164" fontId="6" fillId="2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6" fillId="2" borderId="0" xfId="0" applyFont="1" applyFill="1" applyAlignment="1"/>
    <xf numFmtId="0" fontId="0" fillId="0" borderId="0" xfId="0" applyAlignment="1"/>
    <xf numFmtId="0" fontId="4" fillId="0" borderId="0" xfId="0" applyFont="1" applyAlignment="1"/>
    <xf numFmtId="0" fontId="3" fillId="2" borderId="0" xfId="0" applyFont="1" applyFill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abSelected="1" topLeftCell="A61" workbookViewId="0">
      <selection activeCell="A41" sqref="A41"/>
    </sheetView>
  </sheetViews>
  <sheetFormatPr defaultColWidth="8.85546875" defaultRowHeight="15" x14ac:dyDescent="0.25"/>
  <cols>
    <col min="1" max="1" width="45.7109375" customWidth="1"/>
    <col min="2" max="2" width="14.28515625" customWidth="1"/>
    <col min="3" max="3" width="14.7109375" customWidth="1"/>
    <col min="4" max="4" width="6.140625" customWidth="1"/>
    <col min="5" max="5" width="52.28515625" customWidth="1"/>
    <col min="6" max="6" width="15.140625" customWidth="1"/>
    <col min="7" max="7" width="14.7109375" customWidth="1"/>
    <col min="8" max="9" width="9.85546875" bestFit="1" customWidth="1"/>
  </cols>
  <sheetData>
    <row r="1" spans="1:7" x14ac:dyDescent="0.2">
      <c r="A1" t="s">
        <v>0</v>
      </c>
    </row>
    <row r="2" spans="1:7" s="2" customFormat="1" ht="21" x14ac:dyDescent="0.35">
      <c r="A2" s="26" t="s">
        <v>87</v>
      </c>
      <c r="B2" s="25"/>
      <c r="C2" s="25"/>
      <c r="D2" s="25"/>
      <c r="E2" s="25"/>
    </row>
    <row r="3" spans="1:7" x14ac:dyDescent="0.2">
      <c r="A3" t="s">
        <v>0</v>
      </c>
    </row>
    <row r="4" spans="1:7" s="4" customFormat="1" ht="15.95" x14ac:dyDescent="0.2">
      <c r="A4" s="5" t="s">
        <v>6</v>
      </c>
      <c r="B4" s="20">
        <v>45291</v>
      </c>
      <c r="C4" s="20">
        <v>44926</v>
      </c>
      <c r="E4" s="5" t="s">
        <v>7</v>
      </c>
      <c r="F4" s="20">
        <f>B4</f>
        <v>45291</v>
      </c>
      <c r="G4" s="20">
        <f>C4</f>
        <v>44926</v>
      </c>
    </row>
    <row r="5" spans="1:7" s="3" customFormat="1" x14ac:dyDescent="0.25">
      <c r="A5" s="3" t="s">
        <v>8</v>
      </c>
      <c r="E5" s="3" t="s">
        <v>9</v>
      </c>
    </row>
    <row r="6" spans="1:7" x14ac:dyDescent="0.2">
      <c r="A6" t="s">
        <v>10</v>
      </c>
      <c r="B6" s="15">
        <v>0</v>
      </c>
      <c r="C6" s="15">
        <v>0</v>
      </c>
      <c r="E6" t="s">
        <v>11</v>
      </c>
      <c r="F6" s="15">
        <v>4100</v>
      </c>
      <c r="G6" s="15">
        <v>9050</v>
      </c>
    </row>
    <row r="7" spans="1:7" x14ac:dyDescent="0.25">
      <c r="A7" t="s">
        <v>88</v>
      </c>
      <c r="B7" s="15">
        <v>378.08</v>
      </c>
      <c r="C7" s="15">
        <v>417.12</v>
      </c>
      <c r="E7" t="s">
        <v>13</v>
      </c>
      <c r="F7" s="15">
        <v>0</v>
      </c>
      <c r="G7" s="15">
        <v>0</v>
      </c>
    </row>
    <row r="8" spans="1:7" x14ac:dyDescent="0.2">
      <c r="A8" t="s">
        <v>14</v>
      </c>
      <c r="B8" s="15">
        <v>0</v>
      </c>
      <c r="C8" s="15">
        <v>0</v>
      </c>
      <c r="E8" t="s">
        <v>15</v>
      </c>
      <c r="F8" s="15">
        <v>0</v>
      </c>
      <c r="G8" s="15">
        <v>0</v>
      </c>
    </row>
    <row r="9" spans="1:7" x14ac:dyDescent="0.2">
      <c r="A9" t="s">
        <v>16</v>
      </c>
      <c r="B9" s="15">
        <v>0</v>
      </c>
      <c r="C9" s="15">
        <v>0</v>
      </c>
      <c r="E9" t="s">
        <v>17</v>
      </c>
      <c r="F9" s="15">
        <v>23569.16</v>
      </c>
      <c r="G9" s="15">
        <v>31048.44</v>
      </c>
    </row>
    <row r="10" spans="1:7" x14ac:dyDescent="0.2">
      <c r="A10" t="s">
        <v>18</v>
      </c>
      <c r="B10" s="15">
        <v>0</v>
      </c>
      <c r="C10" s="15">
        <v>0</v>
      </c>
      <c r="E10" t="s">
        <v>19</v>
      </c>
      <c r="F10" s="15">
        <v>8429.42</v>
      </c>
      <c r="G10" s="15">
        <v>9338.82</v>
      </c>
    </row>
    <row r="11" spans="1:7" x14ac:dyDescent="0.2">
      <c r="E11" t="s">
        <v>20</v>
      </c>
      <c r="F11" s="15">
        <v>51078</v>
      </c>
      <c r="G11" s="15">
        <v>14273</v>
      </c>
    </row>
    <row r="12" spans="1:7" x14ac:dyDescent="0.2">
      <c r="E12" t="s">
        <v>21</v>
      </c>
      <c r="F12" s="15">
        <v>0</v>
      </c>
      <c r="G12" s="15">
        <v>0</v>
      </c>
    </row>
    <row r="13" spans="1:7" x14ac:dyDescent="0.2">
      <c r="E13" t="s">
        <v>22</v>
      </c>
      <c r="F13" s="15">
        <v>0</v>
      </c>
      <c r="G13" s="15">
        <v>0</v>
      </c>
    </row>
    <row r="14" spans="1:7" x14ac:dyDescent="0.2">
      <c r="E14" t="s">
        <v>23</v>
      </c>
      <c r="F14" s="15">
        <v>0</v>
      </c>
      <c r="G14" s="15">
        <v>0</v>
      </c>
    </row>
    <row r="15" spans="1:7" x14ac:dyDescent="0.2">
      <c r="E15" t="s">
        <v>24</v>
      </c>
      <c r="F15" s="15">
        <v>0</v>
      </c>
      <c r="G15" s="15"/>
    </row>
    <row r="16" spans="1:7" s="13" customFormat="1" x14ac:dyDescent="0.2">
      <c r="A16" s="11" t="s">
        <v>5</v>
      </c>
      <c r="B16" s="12">
        <f>SUM(B6:B10)</f>
        <v>378.08</v>
      </c>
      <c r="C16" s="12">
        <v>417.12</v>
      </c>
      <c r="D16" s="3"/>
      <c r="E16" s="11" t="s">
        <v>5</v>
      </c>
      <c r="F16" s="12">
        <f>SUM(F6:F15)</f>
        <v>87176.58</v>
      </c>
      <c r="G16" s="12">
        <f>SUM(G6:G15)</f>
        <v>63710.26</v>
      </c>
    </row>
    <row r="17" spans="1:7" x14ac:dyDescent="0.25">
      <c r="A17" s="23" t="s">
        <v>25</v>
      </c>
      <c r="B17" s="23"/>
      <c r="C17" s="23"/>
      <c r="D17" s="23"/>
      <c r="E17" s="23"/>
      <c r="F17" s="9">
        <f>F16-B16</f>
        <v>86798.5</v>
      </c>
      <c r="G17" s="9">
        <f>G16-C16</f>
        <v>63293.14</v>
      </c>
    </row>
    <row r="18" spans="1:7" x14ac:dyDescent="0.2">
      <c r="A18" s="6"/>
      <c r="B18" s="6"/>
      <c r="C18" s="6"/>
      <c r="D18" s="6"/>
      <c r="E18" s="6"/>
    </row>
    <row r="19" spans="1:7" x14ac:dyDescent="0.25">
      <c r="A19" s="3" t="s">
        <v>26</v>
      </c>
      <c r="E19" s="3" t="s">
        <v>27</v>
      </c>
    </row>
    <row r="20" spans="1:7" x14ac:dyDescent="0.2">
      <c r="A20" t="s">
        <v>10</v>
      </c>
      <c r="B20" s="15">
        <v>0</v>
      </c>
      <c r="C20" s="15">
        <v>0</v>
      </c>
      <c r="E20" t="s">
        <v>28</v>
      </c>
      <c r="F20" s="15">
        <v>0</v>
      </c>
      <c r="G20" s="15">
        <v>0</v>
      </c>
    </row>
    <row r="21" spans="1:7" x14ac:dyDescent="0.2">
      <c r="A21" t="s">
        <v>12</v>
      </c>
      <c r="B21" s="15">
        <v>0</v>
      </c>
      <c r="C21" s="15">
        <v>0</v>
      </c>
      <c r="E21" t="s">
        <v>29</v>
      </c>
      <c r="F21" s="15">
        <v>0</v>
      </c>
      <c r="G21" s="15">
        <v>0</v>
      </c>
    </row>
    <row r="22" spans="1:7" x14ac:dyDescent="0.2">
      <c r="A22" t="s">
        <v>14</v>
      </c>
      <c r="B22" s="15">
        <v>0</v>
      </c>
      <c r="C22" s="15">
        <v>0</v>
      </c>
      <c r="E22" t="s">
        <v>30</v>
      </c>
      <c r="F22" s="15">
        <v>0</v>
      </c>
      <c r="G22" s="15">
        <v>0</v>
      </c>
    </row>
    <row r="23" spans="1:7" x14ac:dyDescent="0.2">
      <c r="A23" t="s">
        <v>16</v>
      </c>
      <c r="B23" s="15">
        <v>0</v>
      </c>
      <c r="C23" s="15">
        <v>0</v>
      </c>
      <c r="E23" t="s">
        <v>31</v>
      </c>
      <c r="F23" s="15">
        <v>0</v>
      </c>
      <c r="G23" s="15">
        <v>0</v>
      </c>
    </row>
    <row r="24" spans="1:7" x14ac:dyDescent="0.2">
      <c r="A24" t="s">
        <v>18</v>
      </c>
      <c r="B24" s="15">
        <v>0</v>
      </c>
      <c r="C24" s="15">
        <v>0</v>
      </c>
      <c r="E24" t="s">
        <v>32</v>
      </c>
      <c r="F24" s="15">
        <v>0</v>
      </c>
      <c r="G24" s="15">
        <v>0</v>
      </c>
    </row>
    <row r="25" spans="1:7" x14ac:dyDescent="0.2">
      <c r="E25" t="s">
        <v>33</v>
      </c>
      <c r="F25" s="15">
        <v>0</v>
      </c>
      <c r="G25" s="15">
        <v>0</v>
      </c>
    </row>
    <row r="26" spans="1:7" x14ac:dyDescent="0.2">
      <c r="A26" s="11" t="s">
        <v>5</v>
      </c>
      <c r="B26" s="12">
        <f>SUM(B20:B24)</f>
        <v>0</v>
      </c>
      <c r="C26" s="12">
        <f>SUM(C20:C24)</f>
        <v>0</v>
      </c>
      <c r="D26" s="3"/>
      <c r="E26" s="11" t="s">
        <v>5</v>
      </c>
      <c r="F26" s="12">
        <f>SUM(F20:F25)</f>
        <v>0</v>
      </c>
      <c r="G26" s="12">
        <f>SUM(G20:G25)</f>
        <v>0</v>
      </c>
    </row>
    <row r="27" spans="1:7" x14ac:dyDescent="0.25">
      <c r="A27" s="23" t="s">
        <v>34</v>
      </c>
      <c r="B27" s="23"/>
      <c r="C27" s="23"/>
      <c r="D27" s="23"/>
      <c r="E27" s="23"/>
      <c r="F27" s="9">
        <f>F26-B26</f>
        <v>0</v>
      </c>
      <c r="G27" s="9">
        <f>G26-C26</f>
        <v>0</v>
      </c>
    </row>
    <row r="28" spans="1:7" x14ac:dyDescent="0.2">
      <c r="A28" s="6"/>
      <c r="B28" s="6"/>
      <c r="C28" s="6"/>
      <c r="D28" s="6"/>
      <c r="E28" s="6"/>
    </row>
    <row r="29" spans="1:7" x14ac:dyDescent="0.25">
      <c r="A29" s="3" t="s">
        <v>35</v>
      </c>
      <c r="E29" s="3" t="s">
        <v>36</v>
      </c>
    </row>
    <row r="30" spans="1:7" x14ac:dyDescent="0.2">
      <c r="A30" t="s">
        <v>37</v>
      </c>
      <c r="B30" s="15">
        <v>0</v>
      </c>
      <c r="C30" s="15">
        <v>0</v>
      </c>
      <c r="E30" t="s">
        <v>38</v>
      </c>
      <c r="F30" s="15">
        <v>0</v>
      </c>
      <c r="G30" s="15">
        <v>0</v>
      </c>
    </row>
    <row r="31" spans="1:7" x14ac:dyDescent="0.2">
      <c r="A31" t="s">
        <v>39</v>
      </c>
      <c r="B31" s="15">
        <v>0</v>
      </c>
      <c r="C31" s="15">
        <v>0</v>
      </c>
      <c r="E31" t="s">
        <v>40</v>
      </c>
      <c r="F31" s="15">
        <v>0</v>
      </c>
      <c r="G31" s="15">
        <v>0</v>
      </c>
    </row>
    <row r="32" spans="1:7" x14ac:dyDescent="0.2">
      <c r="A32" t="s">
        <v>41</v>
      </c>
      <c r="B32" s="15">
        <v>0</v>
      </c>
      <c r="C32" s="15">
        <v>0</v>
      </c>
      <c r="E32" t="s">
        <v>42</v>
      </c>
      <c r="F32" s="15">
        <v>0</v>
      </c>
      <c r="G32" s="15">
        <v>0</v>
      </c>
    </row>
    <row r="33" spans="1:7" x14ac:dyDescent="0.25">
      <c r="A33" s="11" t="s">
        <v>5</v>
      </c>
      <c r="B33" s="12">
        <f>SUM(B30:B32)</f>
        <v>0</v>
      </c>
      <c r="C33" s="12">
        <f>SUM(C30:C32)</f>
        <v>0</v>
      </c>
      <c r="D33" s="3"/>
      <c r="E33" s="11" t="s">
        <v>5</v>
      </c>
      <c r="F33" s="12">
        <f>SUM(F30:F32)</f>
        <v>0</v>
      </c>
      <c r="G33" s="12">
        <f>SUM(G30:G32)</f>
        <v>0</v>
      </c>
    </row>
    <row r="34" spans="1:7" x14ac:dyDescent="0.25">
      <c r="A34" s="23" t="s">
        <v>43</v>
      </c>
      <c r="B34" s="23"/>
      <c r="C34" s="23"/>
      <c r="D34" s="23"/>
      <c r="E34" s="23"/>
      <c r="F34" s="9">
        <f>F33-B33</f>
        <v>0</v>
      </c>
      <c r="G34" s="9">
        <f>G33-C33</f>
        <v>0</v>
      </c>
    </row>
    <row r="35" spans="1:7" x14ac:dyDescent="0.25">
      <c r="A35" s="6"/>
      <c r="B35" s="6"/>
      <c r="C35" s="6"/>
      <c r="D35" s="6"/>
      <c r="E35" s="6"/>
    </row>
    <row r="36" spans="1:7" x14ac:dyDescent="0.25">
      <c r="A36" s="3" t="s">
        <v>44</v>
      </c>
      <c r="E36" s="3" t="s">
        <v>45</v>
      </c>
    </row>
    <row r="37" spans="1:7" x14ac:dyDescent="0.25">
      <c r="A37" t="s">
        <v>46</v>
      </c>
      <c r="B37" s="15">
        <v>106463.39</v>
      </c>
      <c r="C37" s="15">
        <v>90401.38</v>
      </c>
      <c r="E37" t="s">
        <v>47</v>
      </c>
      <c r="F37" s="15">
        <v>0.04</v>
      </c>
      <c r="G37" s="15">
        <v>0.22</v>
      </c>
    </row>
    <row r="38" spans="1:7" x14ac:dyDescent="0.25">
      <c r="A38" t="s">
        <v>48</v>
      </c>
      <c r="B38" s="15">
        <v>0</v>
      </c>
      <c r="C38" s="15">
        <v>0</v>
      </c>
      <c r="E38" t="s">
        <v>49</v>
      </c>
      <c r="F38" s="15">
        <v>0</v>
      </c>
      <c r="G38" s="15">
        <v>0</v>
      </c>
    </row>
    <row r="39" spans="1:7" x14ac:dyDescent="0.25">
      <c r="A39" t="s">
        <v>50</v>
      </c>
      <c r="B39" s="15">
        <v>0</v>
      </c>
      <c r="C39" s="15">
        <v>0</v>
      </c>
      <c r="E39" t="s">
        <v>51</v>
      </c>
      <c r="F39" s="15">
        <v>0</v>
      </c>
      <c r="G39" s="15">
        <v>0</v>
      </c>
    </row>
    <row r="40" spans="1:7" x14ac:dyDescent="0.25">
      <c r="A40" t="s">
        <v>52</v>
      </c>
      <c r="B40" s="15">
        <v>0</v>
      </c>
      <c r="C40" s="15">
        <v>0</v>
      </c>
      <c r="E40" t="s">
        <v>53</v>
      </c>
      <c r="F40" s="15">
        <v>0</v>
      </c>
      <c r="G40" s="15">
        <v>0</v>
      </c>
    </row>
    <row r="41" spans="1:7" x14ac:dyDescent="0.25">
      <c r="A41" t="s">
        <v>89</v>
      </c>
      <c r="B41" s="15">
        <v>120.48</v>
      </c>
      <c r="C41" s="15">
        <v>0</v>
      </c>
      <c r="E41" t="s">
        <v>55</v>
      </c>
      <c r="F41" s="15">
        <v>0</v>
      </c>
      <c r="G41" s="15">
        <v>0</v>
      </c>
    </row>
    <row r="42" spans="1:7" x14ac:dyDescent="0.25">
      <c r="A42" s="11" t="s">
        <v>5</v>
      </c>
      <c r="B42" s="12">
        <f>SUM(B37:B41)</f>
        <v>106583.87</v>
      </c>
      <c r="C42" s="12">
        <f>SUM(C37:C41)</f>
        <v>90401.38</v>
      </c>
      <c r="D42" s="3"/>
      <c r="E42" s="11" t="s">
        <v>5</v>
      </c>
      <c r="F42" s="12">
        <f>SUM(F37:F41)</f>
        <v>0.04</v>
      </c>
      <c r="G42" s="12">
        <f>SUM(G37:G41)</f>
        <v>0.22</v>
      </c>
    </row>
    <row r="43" spans="1:7" x14ac:dyDescent="0.25">
      <c r="A43" s="23" t="s">
        <v>56</v>
      </c>
      <c r="B43" s="23"/>
      <c r="C43" s="23"/>
      <c r="D43" s="23"/>
      <c r="E43" s="23"/>
      <c r="F43" s="9">
        <f>F42-B42</f>
        <v>-106583.83</v>
      </c>
      <c r="G43" s="9">
        <v>-65258.400000000001</v>
      </c>
    </row>
    <row r="45" spans="1:7" x14ac:dyDescent="0.25">
      <c r="A45" s="3" t="s">
        <v>57</v>
      </c>
      <c r="E45" s="3" t="s">
        <v>58</v>
      </c>
    </row>
    <row r="46" spans="1:7" x14ac:dyDescent="0.25">
      <c r="A46" t="s">
        <v>10</v>
      </c>
      <c r="B46" s="15">
        <v>0</v>
      </c>
      <c r="C46" s="15">
        <v>0</v>
      </c>
      <c r="E46" t="s">
        <v>59</v>
      </c>
      <c r="F46" s="15">
        <v>0</v>
      </c>
      <c r="G46" s="15">
        <v>0</v>
      </c>
    </row>
    <row r="47" spans="1:7" x14ac:dyDescent="0.25">
      <c r="A47" t="s">
        <v>12</v>
      </c>
      <c r="B47" s="15">
        <v>0</v>
      </c>
      <c r="C47" s="15">
        <v>0</v>
      </c>
      <c r="E47" t="s">
        <v>60</v>
      </c>
      <c r="F47" s="15">
        <v>0</v>
      </c>
      <c r="G47" s="15">
        <v>0</v>
      </c>
    </row>
    <row r="48" spans="1:7" x14ac:dyDescent="0.25">
      <c r="A48" t="s">
        <v>14</v>
      </c>
      <c r="B48" s="15">
        <v>0</v>
      </c>
      <c r="C48" s="15">
        <v>0</v>
      </c>
    </row>
    <row r="49" spans="1:7" x14ac:dyDescent="0.25">
      <c r="A49" t="s">
        <v>16</v>
      </c>
      <c r="B49" s="15">
        <v>0</v>
      </c>
      <c r="C49" s="15">
        <v>0</v>
      </c>
    </row>
    <row r="50" spans="1:7" x14ac:dyDescent="0.25">
      <c r="A50" t="s">
        <v>54</v>
      </c>
      <c r="B50" s="15">
        <v>0</v>
      </c>
      <c r="C50" s="15">
        <v>0</v>
      </c>
    </row>
    <row r="51" spans="1:7" x14ac:dyDescent="0.25">
      <c r="A51" s="11" t="s">
        <v>5</v>
      </c>
      <c r="B51" s="12">
        <f>SUM(B46:B50)</f>
        <v>0</v>
      </c>
      <c r="C51" s="12">
        <f>SUM(C46:C50)</f>
        <v>0</v>
      </c>
      <c r="D51" s="3"/>
      <c r="E51" s="11" t="s">
        <v>5</v>
      </c>
      <c r="F51" s="12">
        <f>SUM(F46:F47)</f>
        <v>0</v>
      </c>
      <c r="G51" s="12">
        <f>SUM(G46:G47)</f>
        <v>0</v>
      </c>
    </row>
    <row r="52" spans="1:7" x14ac:dyDescent="0.25">
      <c r="A52" s="6"/>
      <c r="E52" s="6"/>
    </row>
    <row r="53" spans="1:7" x14ac:dyDescent="0.25">
      <c r="A53" s="3" t="s">
        <v>61</v>
      </c>
      <c r="B53" s="12">
        <f>B16+B26+B33+B42+B51</f>
        <v>106961.95</v>
      </c>
      <c r="C53" s="12">
        <f>C16+C26+C33+C42+C51</f>
        <v>90818.5</v>
      </c>
      <c r="E53" s="3" t="s">
        <v>80</v>
      </c>
      <c r="F53" s="12">
        <f>F16+F26+F33+F42+F51</f>
        <v>87176.62</v>
      </c>
      <c r="G53" s="12">
        <f>G16+G26+G33+G42+G51</f>
        <v>63710.48</v>
      </c>
    </row>
    <row r="54" spans="1:7" x14ac:dyDescent="0.25">
      <c r="A54" s="23" t="s">
        <v>62</v>
      </c>
      <c r="B54" s="23"/>
      <c r="C54" s="23"/>
      <c r="D54" s="23"/>
      <c r="E54" s="23"/>
      <c r="F54" s="9">
        <f>F53-B53</f>
        <v>-19785.330000000002</v>
      </c>
      <c r="G54" s="9">
        <v>15910.81</v>
      </c>
    </row>
    <row r="55" spans="1:7" x14ac:dyDescent="0.25">
      <c r="A55" s="23" t="s">
        <v>63</v>
      </c>
      <c r="B55" s="23"/>
      <c r="C55" s="23"/>
      <c r="D55" s="23"/>
      <c r="E55" s="23"/>
      <c r="F55" s="14">
        <v>0</v>
      </c>
      <c r="G55" s="14">
        <v>0</v>
      </c>
    </row>
    <row r="56" spans="1:7" x14ac:dyDescent="0.25">
      <c r="A56" s="23" t="s">
        <v>64</v>
      </c>
      <c r="B56" s="23"/>
      <c r="C56" s="23"/>
      <c r="D56" s="23"/>
      <c r="E56" s="23"/>
      <c r="F56" s="9">
        <f>F54-F55</f>
        <v>-19785.330000000002</v>
      </c>
      <c r="G56" s="9">
        <f>G54-G55</f>
        <v>15910.81</v>
      </c>
    </row>
    <row r="57" spans="1:7" x14ac:dyDescent="0.25">
      <c r="A57" s="6"/>
      <c r="B57" s="6"/>
      <c r="C57" s="6"/>
      <c r="D57" s="6"/>
      <c r="E57" s="6"/>
    </row>
    <row r="58" spans="1:7" ht="31.5" x14ac:dyDescent="0.25">
      <c r="A58" s="8" t="s">
        <v>65</v>
      </c>
      <c r="B58" s="20">
        <f>B4</f>
        <v>45291</v>
      </c>
      <c r="C58" s="20">
        <f>C4</f>
        <v>44926</v>
      </c>
      <c r="D58" s="4"/>
      <c r="E58" s="8" t="s">
        <v>66</v>
      </c>
      <c r="F58" s="20">
        <f>B4</f>
        <v>45291</v>
      </c>
      <c r="G58" s="20">
        <f>C4</f>
        <v>44926</v>
      </c>
    </row>
    <row r="59" spans="1:7" ht="30" x14ac:dyDescent="0.25">
      <c r="A59" s="7" t="s">
        <v>67</v>
      </c>
      <c r="B59" s="15">
        <v>0</v>
      </c>
      <c r="C59" s="15">
        <v>0</v>
      </c>
      <c r="E59" s="7" t="s">
        <v>68</v>
      </c>
      <c r="F59" s="15">
        <v>0</v>
      </c>
      <c r="G59" s="15">
        <v>0</v>
      </c>
    </row>
    <row r="60" spans="1:7" ht="30" x14ac:dyDescent="0.25">
      <c r="A60" s="7" t="s">
        <v>69</v>
      </c>
      <c r="B60" s="15">
        <v>0</v>
      </c>
      <c r="C60" s="15">
        <v>0</v>
      </c>
      <c r="E60" s="7" t="s">
        <v>70</v>
      </c>
      <c r="F60" s="15">
        <v>0</v>
      </c>
      <c r="G60" s="15">
        <v>0</v>
      </c>
    </row>
    <row r="61" spans="1:7" ht="30" x14ac:dyDescent="0.25">
      <c r="A61" s="7" t="s">
        <v>71</v>
      </c>
      <c r="B61" s="15">
        <v>0</v>
      </c>
      <c r="C61" s="15">
        <v>0</v>
      </c>
      <c r="E61" s="7" t="s">
        <v>72</v>
      </c>
      <c r="F61" s="15">
        <v>0</v>
      </c>
      <c r="G61" s="15">
        <v>0</v>
      </c>
    </row>
    <row r="62" spans="1:7" ht="30" x14ac:dyDescent="0.25">
      <c r="A62" s="7" t="s">
        <v>73</v>
      </c>
      <c r="B62" s="15">
        <v>0</v>
      </c>
      <c r="C62" s="15">
        <v>0</v>
      </c>
      <c r="E62" s="7" t="s">
        <v>74</v>
      </c>
      <c r="F62" s="15">
        <v>0</v>
      </c>
      <c r="G62" s="15">
        <v>0</v>
      </c>
    </row>
    <row r="63" spans="1:7" x14ac:dyDescent="0.25">
      <c r="A63" s="11" t="s">
        <v>5</v>
      </c>
      <c r="B63" s="12">
        <f>SUM(B59:B62)</f>
        <v>0</v>
      </c>
      <c r="C63" s="12">
        <f>SUM(C59:C62)</f>
        <v>0</v>
      </c>
      <c r="D63" s="3"/>
      <c r="E63" s="11" t="s">
        <v>5</v>
      </c>
      <c r="F63" s="12">
        <f>SUM(F59:F62)</f>
        <v>0</v>
      </c>
      <c r="G63" s="12">
        <f>SUM(G59:G62)</f>
        <v>0</v>
      </c>
    </row>
    <row r="64" spans="1:7" x14ac:dyDescent="0.25">
      <c r="A64" s="23" t="s">
        <v>63</v>
      </c>
      <c r="B64" s="23"/>
      <c r="C64" s="23"/>
      <c r="D64" s="23"/>
      <c r="E64" s="23"/>
      <c r="F64" s="14">
        <v>0</v>
      </c>
      <c r="G64" s="14">
        <v>0</v>
      </c>
    </row>
    <row r="65" spans="1:7" x14ac:dyDescent="0.25">
      <c r="A65" s="23" t="s">
        <v>75</v>
      </c>
      <c r="B65" s="23"/>
      <c r="C65" s="23"/>
      <c r="D65" s="23"/>
      <c r="E65" s="23"/>
      <c r="F65" s="9">
        <f>F63-B63</f>
        <v>0</v>
      </c>
      <c r="G65" s="9">
        <f>G63-C63</f>
        <v>0</v>
      </c>
    </row>
    <row r="66" spans="1:7" x14ac:dyDescent="0.25">
      <c r="A66" s="6"/>
      <c r="B66" s="6"/>
      <c r="C66" s="6"/>
      <c r="D66" s="6"/>
      <c r="E66" s="6"/>
    </row>
    <row r="67" spans="1:7" s="1" customFormat="1" ht="15.75" x14ac:dyDescent="0.25">
      <c r="A67" s="27"/>
      <c r="B67" s="27"/>
      <c r="C67" s="27"/>
      <c r="D67" s="27"/>
      <c r="E67" s="27"/>
      <c r="F67" s="21">
        <f>B4</f>
        <v>45291</v>
      </c>
      <c r="G67" s="21">
        <f>C4</f>
        <v>44926</v>
      </c>
    </row>
    <row r="68" spans="1:7" x14ac:dyDescent="0.25">
      <c r="A68" s="23" t="s">
        <v>64</v>
      </c>
      <c r="B68" s="23"/>
      <c r="C68" s="23"/>
      <c r="D68" s="23"/>
      <c r="E68" s="23"/>
      <c r="F68" s="9">
        <f>F56</f>
        <v>-19785.330000000002</v>
      </c>
      <c r="G68" s="9">
        <f>G56</f>
        <v>15910.81</v>
      </c>
    </row>
    <row r="69" spans="1:7" x14ac:dyDescent="0.25">
      <c r="A69" s="23" t="s">
        <v>75</v>
      </c>
      <c r="B69" s="23"/>
      <c r="C69" s="23"/>
      <c r="D69" s="23"/>
      <c r="E69" s="23"/>
      <c r="F69" s="9">
        <f>F65</f>
        <v>0</v>
      </c>
      <c r="G69" s="9">
        <f>G65</f>
        <v>0</v>
      </c>
    </row>
    <row r="70" spans="1:7" x14ac:dyDescent="0.25">
      <c r="A70" s="23" t="s">
        <v>76</v>
      </c>
      <c r="B70" s="23"/>
      <c r="C70" s="23"/>
      <c r="D70" s="23"/>
      <c r="E70" s="23"/>
      <c r="F70" s="9">
        <f>F68+F69-F64</f>
        <v>-19785.330000000002</v>
      </c>
      <c r="G70" s="9">
        <f>G68+G69-G64</f>
        <v>15910.81</v>
      </c>
    </row>
    <row r="71" spans="1:7" x14ac:dyDescent="0.25">
      <c r="A71" t="s">
        <v>0</v>
      </c>
    </row>
    <row r="72" spans="1:7" ht="15.75" x14ac:dyDescent="0.25">
      <c r="A72" s="24" t="s">
        <v>77</v>
      </c>
      <c r="B72" s="24"/>
      <c r="C72" s="24"/>
      <c r="D72" s="24"/>
      <c r="E72" s="24"/>
      <c r="F72" s="21">
        <f>B4</f>
        <v>45291</v>
      </c>
      <c r="G72" s="21">
        <f>C4</f>
        <v>44926</v>
      </c>
    </row>
    <row r="73" spans="1:7" x14ac:dyDescent="0.25">
      <c r="A73" s="25" t="s">
        <v>78</v>
      </c>
      <c r="B73" s="25"/>
      <c r="C73" s="25"/>
      <c r="D73" s="25"/>
      <c r="E73" s="25"/>
      <c r="F73" s="15">
        <v>0</v>
      </c>
      <c r="G73" s="15">
        <v>0</v>
      </c>
    </row>
    <row r="74" spans="1:7" x14ac:dyDescent="0.25">
      <c r="A74" s="25" t="s">
        <v>79</v>
      </c>
      <c r="B74" s="25"/>
      <c r="C74" s="25"/>
      <c r="D74" s="25"/>
      <c r="E74" s="25"/>
      <c r="F74" s="15">
        <v>0</v>
      </c>
      <c r="G74" s="15">
        <v>0</v>
      </c>
    </row>
    <row r="76" spans="1:7" ht="15.75" x14ac:dyDescent="0.25">
      <c r="A76" s="5" t="s">
        <v>1</v>
      </c>
      <c r="B76" s="21">
        <f>B4</f>
        <v>45291</v>
      </c>
      <c r="C76" s="21">
        <f>C4</f>
        <v>44926</v>
      </c>
      <c r="E76" s="5" t="s">
        <v>2</v>
      </c>
      <c r="F76" s="21">
        <f>B4</f>
        <v>45291</v>
      </c>
      <c r="G76" s="21">
        <f>C4</f>
        <v>44926</v>
      </c>
    </row>
    <row r="77" spans="1:7" x14ac:dyDescent="0.25">
      <c r="A77" t="s">
        <v>3</v>
      </c>
      <c r="B77" s="14">
        <v>0</v>
      </c>
      <c r="C77" s="14">
        <v>0</v>
      </c>
      <c r="E77" t="s">
        <v>3</v>
      </c>
      <c r="F77" s="14">
        <v>0</v>
      </c>
      <c r="G77" s="14">
        <v>0</v>
      </c>
    </row>
    <row r="78" spans="1:7" x14ac:dyDescent="0.25">
      <c r="A78" t="s">
        <v>4</v>
      </c>
      <c r="B78" s="14">
        <v>0</v>
      </c>
      <c r="C78" s="14">
        <v>0</v>
      </c>
      <c r="E78" t="s">
        <v>4</v>
      </c>
      <c r="F78" s="14">
        <v>0</v>
      </c>
      <c r="G78" s="14">
        <v>0</v>
      </c>
    </row>
    <row r="79" spans="1:7" x14ac:dyDescent="0.25">
      <c r="A79" s="11" t="s">
        <v>5</v>
      </c>
      <c r="B79" s="12">
        <f>SUM(B77:B78)</f>
        <v>0</v>
      </c>
      <c r="C79" s="12">
        <f>SUM(C77:C78)</f>
        <v>0</v>
      </c>
      <c r="D79" s="3"/>
      <c r="E79" s="11" t="s">
        <v>5</v>
      </c>
      <c r="F79" s="12">
        <f>SUM(F77:F78)</f>
        <v>0</v>
      </c>
      <c r="G79" s="12">
        <f>SUM(G77:G78)</f>
        <v>0</v>
      </c>
    </row>
    <row r="81" spans="1:7" ht="15.95" customHeight="1" x14ac:dyDescent="0.25">
      <c r="A81" s="4" t="s">
        <v>85</v>
      </c>
      <c r="B81" s="4"/>
    </row>
    <row r="82" spans="1:7" ht="15.95" customHeight="1" x14ac:dyDescent="0.25">
      <c r="A82" s="16" t="s">
        <v>81</v>
      </c>
      <c r="B82" s="17">
        <v>22820.93</v>
      </c>
      <c r="C82">
        <v>49928.95</v>
      </c>
    </row>
    <row r="83" spans="1:7" ht="15.95" customHeight="1" x14ac:dyDescent="0.25">
      <c r="A83" s="16" t="s">
        <v>82</v>
      </c>
      <c r="B83" s="17">
        <f>F70</f>
        <v>-19785.330000000002</v>
      </c>
      <c r="C83">
        <v>15910.81</v>
      </c>
    </row>
    <row r="84" spans="1:7" ht="15.95" customHeight="1" x14ac:dyDescent="0.25">
      <c r="A84" s="16" t="s">
        <v>83</v>
      </c>
      <c r="B84" s="17">
        <v>3035.6</v>
      </c>
      <c r="C84">
        <v>22820.93</v>
      </c>
    </row>
    <row r="85" spans="1:7" ht="15.95" customHeight="1" x14ac:dyDescent="0.25">
      <c r="A85" s="18" t="s">
        <v>84</v>
      </c>
      <c r="B85" s="22" t="str">
        <f>IF((B82+B83)=B84,"Quadratura OK","Errore quadratura")</f>
        <v>Quadratura OK</v>
      </c>
      <c r="C85" s="22"/>
      <c r="D85" s="19"/>
      <c r="E85" s="19"/>
      <c r="F85" s="19"/>
      <c r="G85" s="19"/>
    </row>
    <row r="87" spans="1:7" x14ac:dyDescent="0.25">
      <c r="A87" s="10" t="s">
        <v>86</v>
      </c>
      <c r="B87" s="10"/>
      <c r="C87" s="10"/>
      <c r="D87" s="10"/>
      <c r="E87" s="10"/>
      <c r="F87" s="10"/>
      <c r="G87" s="10"/>
    </row>
  </sheetData>
  <mergeCells count="18">
    <mergeCell ref="A68:E68"/>
    <mergeCell ref="A2:E2"/>
    <mergeCell ref="A17:E17"/>
    <mergeCell ref="A27:E27"/>
    <mergeCell ref="A34:E34"/>
    <mergeCell ref="A43:E43"/>
    <mergeCell ref="A54:E54"/>
    <mergeCell ref="A55:E55"/>
    <mergeCell ref="A56:E56"/>
    <mergeCell ref="A64:E64"/>
    <mergeCell ref="A65:E65"/>
    <mergeCell ref="A67:E67"/>
    <mergeCell ref="B85:C85"/>
    <mergeCell ref="A69:E69"/>
    <mergeCell ref="A70:E70"/>
    <mergeCell ref="A72:E72"/>
    <mergeCell ref="A73:E73"/>
    <mergeCell ref="A74:E74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>
    <oddFooter>&amp;C© www.banana.ch/it/it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Mercurio</dc:creator>
  <cp:lastModifiedBy>Enrico</cp:lastModifiedBy>
  <cp:lastPrinted>2021-12-16T11:08:03Z</cp:lastPrinted>
  <dcterms:created xsi:type="dcterms:W3CDTF">2021-12-14T12:48:37Z</dcterms:created>
  <dcterms:modified xsi:type="dcterms:W3CDTF">2024-01-02T11:29:49Z</dcterms:modified>
</cp:coreProperties>
</file>